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ijaPačar\OneDrive - Hrvatski prirodoslovni muzej\Desktop\NABAVE 2025\Grafika\"/>
    </mc:Choice>
  </mc:AlternateContent>
  <xr:revisionPtr revIDLastSave="0" documentId="13_ncr:1_{0B082A9F-4253-40A2-89D9-2EBFC5601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17" i="1"/>
  <c r="E27" i="1" l="1"/>
  <c r="E28" i="1" s="1"/>
  <c r="F20" i="1"/>
  <c r="F19" i="1"/>
  <c r="F18" i="1"/>
  <c r="F16" i="1"/>
  <c r="F15" i="1"/>
  <c r="F14" i="1"/>
  <c r="F6" i="1"/>
  <c r="F7" i="1"/>
  <c r="F10" i="1"/>
  <c r="F11" i="1"/>
  <c r="F12" i="1"/>
  <c r="F13" i="1"/>
  <c r="F5" i="1"/>
  <c r="F26" i="1" l="1"/>
  <c r="F27" i="1" s="1"/>
  <c r="F28" i="1" s="1"/>
</calcChain>
</file>

<file path=xl/sharedStrings.xml><?xml version="1.0" encoding="utf-8"?>
<sst xmlns="http://schemas.openxmlformats.org/spreadsheetml/2006/main" count="53" uniqueCount="52">
  <si>
    <t>NAKLADA</t>
  </si>
  <si>
    <t>Opis stavke</t>
  </si>
  <si>
    <t>Jedinična cijena</t>
  </si>
  <si>
    <t>Ukupno</t>
  </si>
  <si>
    <t>Rbr</t>
  </si>
  <si>
    <t>Naručitelj: Hrvatski prirodoslovni muzej, Demetrova 1, Zagreb</t>
  </si>
  <si>
    <t>Troškovnik nabave: Grafička priprema (prijelom) i tisak za 2025. (Natura Croatica, Monografija HPM-a, Savršenstvo evolucije - Razotkrivanje, tisak kataloga, deplijana, pozivnica i sl.)</t>
  </si>
  <si>
    <t>Naziv stavke</t>
  </si>
  <si>
    <t>Muzejski časopis “Natura Croatica”– 2 broja za 2025. godinu</t>
  </si>
  <si>
    <t>Radionice Genetika i DNA detektiv</t>
  </si>
  <si>
    <t>Katalog Savršenstvo evolucije - Razotkrivanje</t>
  </si>
  <si>
    <t>Izložba "Prirodoslovna baština objektivom elektronskog mikroskopa"</t>
  </si>
  <si>
    <t xml:space="preserve">Grafička priprema i tisak edukativnih ilustriranih kartica/ letaka (tisak 4/4 - papir 90g. nepremazni) </t>
  </si>
  <si>
    <t>Napomena:</t>
  </si>
  <si>
    <t xml:space="preserve"> Jedinične cijene su nepromjenjive.</t>
  </si>
  <si>
    <t>Naziv ponuditelja:</t>
  </si>
  <si>
    <t>Adresa:</t>
  </si>
  <si>
    <t>OIB:</t>
  </si>
  <si>
    <t>UKUPNA CIJENA BEZ PDV-a:</t>
  </si>
  <si>
    <t>PDV:</t>
  </si>
  <si>
    <t>SVEUKUPNO:</t>
  </si>
  <si>
    <t>Grafička priprema i tisak edukativnih listića (A5 obostrano, boja, 135g, premazni)</t>
  </si>
  <si>
    <t>Grafička priprema i tisak - informativni letak A5 - tisak 4/4 - papir 250g. premazni - ljepljeno u glavi (set od 10
letaka)</t>
  </si>
  <si>
    <t>Količine iz troškovnika su okvirne te mogu biti veće ili manje od predviđenih a ovisit će o potrebama naručitelja</t>
  </si>
  <si>
    <t xml:space="preserve">Grafičko oblikovanje i tisak muzejskog časopisa “Natura Croatica”– 2 broja za 2025. godinu  - prema zadanom predlošku časopisa
Format: B5 
Broj stranica: cca 400 str (200 + 200)
Slog: uključen: oko 350 kartica teksta prema uzorku
Obrada kolora
Korekture za svaki članak 
Izrada PDF-ova za svaki članak      
Tisak - po 5 komada br, 1. i br. 2                                                                             </t>
  </si>
  <si>
    <t xml:space="preserve">Slikovnica - Projekt Interreg  CarEx (Slovenija - Hrvatska) </t>
  </si>
  <si>
    <t>Tisak hrvatskog izdanja slikovnice za potrebe projekta  Format: 200 x 200 mm
Opseg 20+4 str
Tisak: 4/4 CMYK
Papir: 350 g korica kunstdruck, plastifikacija 1/0 mat, KB offsetni 140 g.
Uvez – klamanje</t>
  </si>
  <si>
    <t>Tisak slovenskog izdanja slikovnice za potrebe projekta  Format: 200 x 200 mm
Opseg 20+4 str
Tisak: 4/4 CMYK
Papir: 350 g korica kunstdruck, plastifikacija 1/0 mat, KB offsetni 140 g.
Uvez – klamanje</t>
  </si>
  <si>
    <t xml:space="preserve">Zoološka slovarica </t>
  </si>
  <si>
    <t>Tisak deplijana izložbe (foto papir), A4 presavinuto, full kolor</t>
  </si>
  <si>
    <t>Tisak  kataloga 
23x28 cm (okomiti, zatvoreni)
 Knjižni blok:
Arctic volume white, 150 g/m2
Tisak: CMYK, 4/4
 Korica:
Munken pure rough, 300 g/m2
Tisak: MYK, 4/4
Uvez: meki, šivano, lijepljeno
Dorada: Mat plastika 1/0</t>
  </si>
  <si>
    <t xml:space="preserve">Izložba Lubanja C </t>
  </si>
  <si>
    <t>Tisak kataloga 21x24 cm (okomiti, zatvoreni)
 Knjižni blok:
Magno mat, 150 g/m2
Tisak: CMYK, 4/4
 Korica:
Magno mat, 300 g/m2
Tisak: CMYK, 4/4
Uvez: meki, šivano, lijepljeno
Dorada: Mat plastika 1/0</t>
  </si>
  <si>
    <t>Tisak monografije 3. izdanje                                                     Full color
Format: A4 položeno
Stranica: do 150 + korice 
Grafičko oblikovanje: dostavljen pdf za tisak
 Papir i tisak: 200 g  4/4 mat
Korice: 250 g mat kunstdruek 4/4 mat
Uvez: šivano</t>
  </si>
  <si>
    <t>Tisak deplijana izložbe Prirodoslovna baština objektivom elektronskog mikroskopa (foto papir), A4 presavinuto, full kolor</t>
  </si>
  <si>
    <t>Prirodoslovna tražilica</t>
  </si>
  <si>
    <t>A4 format, color</t>
  </si>
  <si>
    <t>Deplijan HPM-a, na hrvatskom jeziku</t>
  </si>
  <si>
    <t xml:space="preserve">A4 format, kolor, presavinuto hrvatski
                                                                       </t>
  </si>
  <si>
    <t>Deplijan HPM-a, na engleskom jeziku</t>
  </si>
  <si>
    <t xml:space="preserve">A4 format, kolor, presavinuto engleski
                                                                       </t>
  </si>
  <si>
    <t>Format: 20x27 em položeno
Stranica: 36 stranica + korice 
Graficko oblikovanje: dostavljen  pdf za tisak
 Papir i tisak: 140 g agripina 4/4
 Korice: 250 g mat kunstdruek 4/4 sjajna
Plastika: sjajna
Uvez: sivano, klamanje</t>
  </si>
  <si>
    <t>Izumrli divovi Hrvatske  - bojanka</t>
  </si>
  <si>
    <t>Bookmark Razvoj života</t>
  </si>
  <si>
    <t>Prirodoslovna istraživanja / geologija - radna bilježnica</t>
  </si>
  <si>
    <t>Tisak: Obostrani kolor, dimenzije 20,5 x 6 cm</t>
  </si>
  <si>
    <t>Bojanka - slikovnica - dinosauri</t>
  </si>
  <si>
    <t>Grafička priprema i tisak, format 29 x 21 cm, stranica 8 + korice, naslovnica 350 g kolor, unutarnje stranice 250 g cb, klamano</t>
  </si>
  <si>
    <t>Pedagoška knjižica – abecedarij</t>
  </si>
  <si>
    <t>Tisak i grafička priprema:Format: 10x15 em položeno
Stranica: 26 stranice + korice 
Papir i tisak: 140 g agripina 4/4
Korice: 250 g mat kunstdruek 4/4 mat
Uvez: šivano, klamanje</t>
  </si>
  <si>
    <t xml:space="preserve">Tisak:papir: k.b.16 str: maestro print, 120 g.; omot: quatro gloss, 250 g., k.b.4 str: maestro print, 120 g., format: 29x21 cm opseg: k.b. 20 str + omot, tisak: k.b.16 str: 1/1; omot: 4/4; k.b.4 str: 1/1, </t>
  </si>
  <si>
    <t xml:space="preserve">   Tisak: Format KB 220 mm x 240 mm, zatvoreni, Opseg 36 + korice, Papir - knjižni blok 150 g offsetni, Papir - korice 350 g kunstdruck, Tisak 4/4, Uvez spirala s hrptom, Plastifikacija Korice 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</si>
</sst>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wrapText="1"/>
    </xf>
    <xf numFmtId="0" fontId="1" fillId="0" borderId="15" xfId="0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32" xfId="0" applyFont="1" applyBorder="1" applyAlignment="1">
      <alignment horizontal="left" vertical="center" indent="2"/>
    </xf>
    <xf numFmtId="0" fontId="2" fillId="0" borderId="36" xfId="0" applyFont="1" applyBorder="1" applyAlignment="1">
      <alignment horizontal="left" vertical="center" indent="2"/>
    </xf>
    <xf numFmtId="0" fontId="0" fillId="0" borderId="0" xfId="0" applyAlignment="1">
      <alignment wrapText="1"/>
    </xf>
    <xf numFmtId="0" fontId="2" fillId="0" borderId="20" xfId="0" applyFont="1" applyBorder="1" applyAlignment="1">
      <alignment horizontal="left" vertical="center" indent="2"/>
    </xf>
    <xf numFmtId="0" fontId="2" fillId="0" borderId="35" xfId="0" applyFont="1" applyBorder="1" applyAlignment="1">
      <alignment horizontal="left" vertical="center" indent="2"/>
    </xf>
    <xf numFmtId="0" fontId="1" fillId="0" borderId="17" xfId="0" applyFont="1" applyBorder="1" applyAlignment="1">
      <alignment horizontal="left" vertical="center" indent="2"/>
    </xf>
    <xf numFmtId="0" fontId="1" fillId="0" borderId="15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 indent="2"/>
    </xf>
    <xf numFmtId="3" fontId="2" fillId="0" borderId="22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2"/>
    </xf>
    <xf numFmtId="0" fontId="1" fillId="0" borderId="31" xfId="0" applyFont="1" applyBorder="1" applyAlignment="1">
      <alignment horizontal="left" vertical="center" wrapText="1" indent="2"/>
    </xf>
    <xf numFmtId="0" fontId="2" fillId="0" borderId="26" xfId="0" applyFont="1" applyBorder="1" applyAlignment="1">
      <alignment horizontal="left" vertical="center" indent="2"/>
    </xf>
    <xf numFmtId="0" fontId="2" fillId="0" borderId="24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 indent="2"/>
    </xf>
    <xf numFmtId="0" fontId="2" fillId="0" borderId="11" xfId="0" applyFont="1" applyBorder="1" applyAlignment="1">
      <alignment horizontal="left" vertical="center" wrapText="1" indent="2"/>
    </xf>
    <xf numFmtId="0" fontId="1" fillId="0" borderId="23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2" fillId="0" borderId="27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 indent="2"/>
    </xf>
    <xf numFmtId="0" fontId="1" fillId="0" borderId="16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left" vertical="center" wrapText="1" indent="2"/>
    </xf>
    <xf numFmtId="0" fontId="2" fillId="0" borderId="23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indent="2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2"/>
    </xf>
    <xf numFmtId="0" fontId="2" fillId="0" borderId="22" xfId="0" applyFont="1" applyBorder="1" applyAlignment="1">
      <alignment horizontal="left" vertical="center" wrapText="1" indent="2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 indent="2"/>
    </xf>
    <xf numFmtId="0" fontId="2" fillId="0" borderId="23" xfId="0" applyFont="1" applyBorder="1" applyAlignment="1">
      <alignment horizontal="left" vertical="center" indent="2"/>
    </xf>
    <xf numFmtId="0" fontId="1" fillId="0" borderId="29" xfId="0" applyFont="1" applyBorder="1" applyAlignment="1">
      <alignment horizontal="left" vertical="center" indent="2"/>
    </xf>
    <xf numFmtId="0" fontId="1" fillId="0" borderId="29" xfId="0" applyFont="1" applyBorder="1" applyAlignment="1">
      <alignment horizontal="left" vertical="center" wrapText="1" indent="2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2"/>
    </xf>
    <xf numFmtId="0" fontId="3" fillId="0" borderId="22" xfId="0" applyFont="1" applyBorder="1" applyAlignment="1">
      <alignment horizontal="left" vertical="center" wrapText="1" indent="2"/>
    </xf>
    <xf numFmtId="0" fontId="1" fillId="0" borderId="30" xfId="0" applyFont="1" applyBorder="1" applyAlignment="1">
      <alignment horizontal="left" vertical="center" indent="2"/>
    </xf>
    <xf numFmtId="0" fontId="4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indent="2"/>
    </xf>
    <xf numFmtId="0" fontId="2" fillId="0" borderId="35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indent="2"/>
    </xf>
    <xf numFmtId="0" fontId="2" fillId="0" borderId="36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indent="2"/>
    </xf>
    <xf numFmtId="0" fontId="2" fillId="0" borderId="37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2"/>
    </xf>
    <xf numFmtId="0" fontId="1" fillId="0" borderId="37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1" fillId="0" borderId="9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1" fillId="0" borderId="14" xfId="0" applyFont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8" workbookViewId="0">
      <selection activeCell="C28" sqref="C28"/>
    </sheetView>
  </sheetViews>
  <sheetFormatPr defaultRowHeight="15" x14ac:dyDescent="0.25"/>
  <cols>
    <col min="1" max="1" width="47.7109375" style="5" customWidth="1"/>
    <col min="2" max="2" width="11.7109375" style="3" customWidth="1"/>
    <col min="3" max="3" width="62.28515625" style="5" customWidth="1"/>
    <col min="4" max="4" width="13.140625" style="2" customWidth="1"/>
    <col min="5" max="5" width="11.7109375" customWidth="1"/>
    <col min="6" max="6" width="11.5703125" customWidth="1"/>
  </cols>
  <sheetData>
    <row r="1" spans="1:6" ht="58.5" customHeight="1" x14ac:dyDescent="0.25">
      <c r="A1" s="87" t="s">
        <v>6</v>
      </c>
      <c r="B1" s="87"/>
      <c r="C1" s="87"/>
    </row>
    <row r="2" spans="1:6" ht="22.5" customHeight="1" x14ac:dyDescent="0.25">
      <c r="A2" s="4" t="s">
        <v>5</v>
      </c>
      <c r="C2" s="4"/>
    </row>
    <row r="3" spans="1:6" ht="40.5" customHeight="1" thickBot="1" x14ac:dyDescent="0.3"/>
    <row r="4" spans="1:6" ht="45" customHeight="1" thickBot="1" x14ac:dyDescent="0.3">
      <c r="A4" s="8" t="s">
        <v>7</v>
      </c>
      <c r="B4" s="18" t="s">
        <v>4</v>
      </c>
      <c r="C4" s="8" t="s">
        <v>1</v>
      </c>
      <c r="D4" s="19" t="s">
        <v>0</v>
      </c>
      <c r="E4" s="20" t="s">
        <v>2</v>
      </c>
      <c r="F4" s="21" t="s">
        <v>3</v>
      </c>
    </row>
    <row r="5" spans="1:6" ht="177.75" customHeight="1" thickBot="1" x14ac:dyDescent="0.3">
      <c r="A5" s="12" t="s">
        <v>8</v>
      </c>
      <c r="B5" s="13">
        <v>1</v>
      </c>
      <c r="C5" s="22" t="s">
        <v>24</v>
      </c>
      <c r="D5" s="23">
        <v>10</v>
      </c>
      <c r="E5" s="24"/>
      <c r="F5" s="25">
        <f t="shared" ref="F5" si="0">D5*E5</f>
        <v>0</v>
      </c>
    </row>
    <row r="6" spans="1:6" ht="30" x14ac:dyDescent="0.25">
      <c r="A6" s="26"/>
      <c r="B6" s="27">
        <v>2</v>
      </c>
      <c r="C6" s="26" t="s">
        <v>34</v>
      </c>
      <c r="D6" s="28">
        <v>500</v>
      </c>
      <c r="E6" s="29"/>
      <c r="F6" s="30">
        <f t="shared" ref="F6:F15" si="1">D6*E6</f>
        <v>0</v>
      </c>
    </row>
    <row r="7" spans="1:6" ht="150.75" thickBot="1" x14ac:dyDescent="0.3">
      <c r="A7" s="31" t="s">
        <v>11</v>
      </c>
      <c r="B7" s="32">
        <v>3</v>
      </c>
      <c r="C7" s="33" t="s">
        <v>30</v>
      </c>
      <c r="D7" s="34">
        <v>300</v>
      </c>
      <c r="E7" s="35"/>
      <c r="F7" s="36">
        <f t="shared" si="1"/>
        <v>0</v>
      </c>
    </row>
    <row r="8" spans="1:6" ht="61.5" customHeight="1" x14ac:dyDescent="0.25">
      <c r="A8" s="37" t="s">
        <v>31</v>
      </c>
      <c r="B8" s="38">
        <v>4</v>
      </c>
      <c r="C8" s="29" t="s">
        <v>29</v>
      </c>
      <c r="D8" s="39">
        <v>500</v>
      </c>
      <c r="E8" s="22"/>
      <c r="F8" s="40"/>
    </row>
    <row r="9" spans="1:6" ht="160.5" customHeight="1" thickBot="1" x14ac:dyDescent="0.3">
      <c r="A9" s="37" t="s">
        <v>31</v>
      </c>
      <c r="B9" s="41">
        <v>5</v>
      </c>
      <c r="C9" s="42" t="s">
        <v>32</v>
      </c>
      <c r="D9" s="43">
        <v>300</v>
      </c>
      <c r="E9" s="42"/>
      <c r="F9" s="44"/>
    </row>
    <row r="10" spans="1:6" ht="30" x14ac:dyDescent="0.25">
      <c r="A10" s="45" t="s">
        <v>9</v>
      </c>
      <c r="B10" s="46">
        <v>6</v>
      </c>
      <c r="C10" s="47" t="s">
        <v>21</v>
      </c>
      <c r="D10" s="39">
        <v>300</v>
      </c>
      <c r="E10" s="22"/>
      <c r="F10" s="40">
        <f t="shared" si="1"/>
        <v>0</v>
      </c>
    </row>
    <row r="11" spans="1:6" ht="30" x14ac:dyDescent="0.25">
      <c r="A11" s="48"/>
      <c r="B11" s="49">
        <v>7</v>
      </c>
      <c r="C11" s="29" t="s">
        <v>12</v>
      </c>
      <c r="D11" s="50">
        <v>1000</v>
      </c>
      <c r="E11" s="29"/>
      <c r="F11" s="30">
        <f t="shared" si="1"/>
        <v>0</v>
      </c>
    </row>
    <row r="12" spans="1:6" ht="45.75" thickBot="1" x14ac:dyDescent="0.3">
      <c r="A12" s="48"/>
      <c r="B12" s="49">
        <v>8</v>
      </c>
      <c r="C12" s="29" t="s">
        <v>22</v>
      </c>
      <c r="D12" s="50">
        <v>10000</v>
      </c>
      <c r="E12" s="29"/>
      <c r="F12" s="30">
        <f t="shared" si="1"/>
        <v>0</v>
      </c>
    </row>
    <row r="13" spans="1:6" ht="105.75" thickBot="1" x14ac:dyDescent="0.3">
      <c r="A13" s="51" t="s">
        <v>10</v>
      </c>
      <c r="B13" s="16">
        <v>9</v>
      </c>
      <c r="C13" s="24" t="s">
        <v>33</v>
      </c>
      <c r="D13" s="23">
        <v>500</v>
      </c>
      <c r="E13" s="24"/>
      <c r="F13" s="52">
        <f t="shared" si="1"/>
        <v>0</v>
      </c>
    </row>
    <row r="14" spans="1:6" ht="105.75" thickBot="1" x14ac:dyDescent="0.3">
      <c r="A14" s="45" t="s">
        <v>25</v>
      </c>
      <c r="B14" s="32">
        <v>10</v>
      </c>
      <c r="C14" s="33" t="s">
        <v>26</v>
      </c>
      <c r="D14" s="53">
        <v>1000</v>
      </c>
      <c r="E14" s="33"/>
      <c r="F14" s="54">
        <f t="shared" si="1"/>
        <v>0</v>
      </c>
    </row>
    <row r="15" spans="1:6" ht="105.75" thickBot="1" x14ac:dyDescent="0.3">
      <c r="A15" s="55"/>
      <c r="B15" s="41">
        <v>11</v>
      </c>
      <c r="C15" s="42" t="s">
        <v>27</v>
      </c>
      <c r="D15" s="43">
        <v>1000</v>
      </c>
      <c r="E15" s="42"/>
      <c r="F15" s="44">
        <f t="shared" si="1"/>
        <v>0</v>
      </c>
    </row>
    <row r="16" spans="1:6" ht="105.75" thickBot="1" x14ac:dyDescent="0.3">
      <c r="A16" s="56" t="s">
        <v>28</v>
      </c>
      <c r="B16" s="16">
        <v>12</v>
      </c>
      <c r="C16" s="24" t="s">
        <v>41</v>
      </c>
      <c r="D16" s="23">
        <v>1000</v>
      </c>
      <c r="E16" s="24"/>
      <c r="F16" s="52">
        <f t="shared" ref="F16:F20" si="2">D16*E16</f>
        <v>0</v>
      </c>
    </row>
    <row r="17" spans="1:6" ht="30.75" thickBot="1" x14ac:dyDescent="0.3">
      <c r="A17" s="57" t="s">
        <v>39</v>
      </c>
      <c r="B17" s="16">
        <v>13</v>
      </c>
      <c r="C17" s="24" t="s">
        <v>40</v>
      </c>
      <c r="D17" s="23">
        <v>300</v>
      </c>
      <c r="E17" s="24"/>
      <c r="F17" s="52">
        <f t="shared" ref="F17" si="3">D17*E17</f>
        <v>0</v>
      </c>
    </row>
    <row r="18" spans="1:6" ht="47.25" customHeight="1" thickBot="1" x14ac:dyDescent="0.3">
      <c r="A18" s="57" t="s">
        <v>37</v>
      </c>
      <c r="B18" s="16">
        <v>14</v>
      </c>
      <c r="C18" s="24" t="s">
        <v>38</v>
      </c>
      <c r="D18" s="23">
        <v>1000</v>
      </c>
      <c r="E18" s="24"/>
      <c r="F18" s="52">
        <f t="shared" si="2"/>
        <v>0</v>
      </c>
    </row>
    <row r="19" spans="1:6" ht="75.75" thickBot="1" x14ac:dyDescent="0.3">
      <c r="A19" s="56" t="s">
        <v>48</v>
      </c>
      <c r="B19" s="16">
        <v>15</v>
      </c>
      <c r="C19" s="24" t="s">
        <v>49</v>
      </c>
      <c r="D19" s="58">
        <v>200</v>
      </c>
      <c r="E19" s="59"/>
      <c r="F19" s="60">
        <f t="shared" si="2"/>
        <v>0</v>
      </c>
    </row>
    <row r="20" spans="1:6" ht="15.75" thickBot="1" x14ac:dyDescent="0.3">
      <c r="A20" s="61" t="s">
        <v>35</v>
      </c>
      <c r="B20" s="16">
        <v>16</v>
      </c>
      <c r="C20" s="24" t="s">
        <v>36</v>
      </c>
      <c r="D20" s="62">
        <v>400</v>
      </c>
      <c r="E20" s="24"/>
      <c r="F20" s="52">
        <f t="shared" si="2"/>
        <v>0</v>
      </c>
    </row>
    <row r="21" spans="1:6" ht="30" x14ac:dyDescent="0.25">
      <c r="A21" s="63" t="s">
        <v>46</v>
      </c>
      <c r="B21" s="17">
        <v>17</v>
      </c>
      <c r="C21" s="64" t="s">
        <v>47</v>
      </c>
      <c r="D21" s="65">
        <v>500</v>
      </c>
      <c r="E21" s="22"/>
      <c r="F21" s="40">
        <v>0</v>
      </c>
    </row>
    <row r="22" spans="1:6" ht="111.75" customHeight="1" x14ac:dyDescent="0.25">
      <c r="A22" s="66" t="s">
        <v>42</v>
      </c>
      <c r="B22" s="14">
        <v>18</v>
      </c>
      <c r="C22" s="67" t="s">
        <v>50</v>
      </c>
      <c r="D22" s="68">
        <v>500</v>
      </c>
      <c r="E22" s="29"/>
      <c r="F22" s="30">
        <v>0</v>
      </c>
    </row>
    <row r="23" spans="1:6" x14ac:dyDescent="0.25">
      <c r="A23" s="66" t="s">
        <v>43</v>
      </c>
      <c r="B23" s="14">
        <v>19</v>
      </c>
      <c r="C23" s="67" t="s">
        <v>45</v>
      </c>
      <c r="D23" s="68">
        <v>1000</v>
      </c>
      <c r="E23" s="29"/>
      <c r="F23" s="30">
        <v>0</v>
      </c>
    </row>
    <row r="24" spans="1:6" s="15" customFormat="1" ht="74.25" customHeight="1" x14ac:dyDescent="0.25">
      <c r="A24" s="69" t="s">
        <v>44</v>
      </c>
      <c r="B24" s="70">
        <v>20</v>
      </c>
      <c r="C24" s="70" t="s">
        <v>51</v>
      </c>
      <c r="D24" s="68">
        <v>300</v>
      </c>
      <c r="E24" s="71"/>
      <c r="F24" s="72">
        <v>0</v>
      </c>
    </row>
    <row r="25" spans="1:6" x14ac:dyDescent="0.25">
      <c r="A25" s="73"/>
      <c r="B25" s="14"/>
      <c r="C25" s="29"/>
      <c r="D25" s="74"/>
      <c r="E25" s="74"/>
      <c r="F25" s="75"/>
    </row>
    <row r="26" spans="1:6" ht="15.75" customHeight="1" x14ac:dyDescent="0.25">
      <c r="A26" s="76" t="s">
        <v>18</v>
      </c>
      <c r="B26" s="77"/>
      <c r="C26" s="76"/>
      <c r="D26" s="78"/>
      <c r="E26" s="79">
        <f>SUM(E5:E20)</f>
        <v>0</v>
      </c>
      <c r="F26" s="79">
        <f>SUM(F5:F20)</f>
        <v>0</v>
      </c>
    </row>
    <row r="27" spans="1:6" ht="15.75" customHeight="1" x14ac:dyDescent="0.25">
      <c r="A27" s="80" t="s">
        <v>19</v>
      </c>
      <c r="B27" s="77"/>
      <c r="C27" s="80"/>
      <c r="D27" s="81"/>
      <c r="E27" s="82">
        <f>E26*25%</f>
        <v>0</v>
      </c>
      <c r="F27" s="82">
        <f>F26*25%</f>
        <v>0</v>
      </c>
    </row>
    <row r="28" spans="1:6" ht="15.75" thickBot="1" x14ac:dyDescent="0.3">
      <c r="A28" s="83" t="s">
        <v>20</v>
      </c>
      <c r="B28" s="84"/>
      <c r="C28" s="83"/>
      <c r="D28" s="85"/>
      <c r="E28" s="86">
        <f>E26+E27</f>
        <v>0</v>
      </c>
      <c r="F28" s="86">
        <f>F26+F27</f>
        <v>0</v>
      </c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10" t="s">
        <v>13</v>
      </c>
      <c r="B30" s="9"/>
      <c r="C30" s="9"/>
      <c r="D30" s="9"/>
      <c r="E30" s="9"/>
      <c r="F30" s="9"/>
    </row>
    <row r="31" spans="1:6" ht="45" x14ac:dyDescent="0.25">
      <c r="A31" s="11" t="s">
        <v>23</v>
      </c>
      <c r="B31" s="9"/>
      <c r="C31" s="9"/>
      <c r="D31" s="9"/>
      <c r="E31" s="9"/>
      <c r="F31" s="9"/>
    </row>
    <row r="32" spans="1:6" x14ac:dyDescent="0.25">
      <c r="A32" s="9" t="s">
        <v>14</v>
      </c>
      <c r="B32" s="9"/>
      <c r="C32" s="9"/>
      <c r="D32" s="9"/>
      <c r="E32" s="9"/>
      <c r="F32" s="9"/>
    </row>
    <row r="33" spans="1:6" x14ac:dyDescent="0.25">
      <c r="A33"/>
      <c r="B33"/>
      <c r="C33"/>
      <c r="D33"/>
    </row>
    <row r="34" spans="1:6" ht="35.25" customHeight="1" x14ac:dyDescent="0.25">
      <c r="B34" s="7" t="s">
        <v>15</v>
      </c>
      <c r="C34" s="6"/>
      <c r="D34"/>
    </row>
    <row r="35" spans="1:6" x14ac:dyDescent="0.25">
      <c r="B35" s="1" t="s">
        <v>16</v>
      </c>
      <c r="C35" s="6"/>
      <c r="D35"/>
    </row>
    <row r="36" spans="1:6" x14ac:dyDescent="0.25">
      <c r="B36" s="1" t="s">
        <v>17</v>
      </c>
      <c r="C36" s="6"/>
      <c r="D36"/>
    </row>
    <row r="37" spans="1:6" x14ac:dyDescent="0.25">
      <c r="F37" s="2"/>
    </row>
    <row r="38" spans="1:6" ht="24" customHeight="1" x14ac:dyDescent="0.25"/>
    <row r="39" spans="1:6" ht="31.5" customHeight="1" x14ac:dyDescent="0.25"/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Marija Pačar</cp:lastModifiedBy>
  <cp:lastPrinted>2018-04-17T08:09:49Z</cp:lastPrinted>
  <dcterms:created xsi:type="dcterms:W3CDTF">2018-04-13T07:17:49Z</dcterms:created>
  <dcterms:modified xsi:type="dcterms:W3CDTF">2025-04-03T12:56:47Z</dcterms:modified>
</cp:coreProperties>
</file>